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8" windowWidth="16032" windowHeight="49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24" i="1" l="1"/>
  <c r="T57" i="1"/>
  <c r="V58" i="1"/>
  <c r="T58" i="1"/>
  <c r="U58" i="1" s="1"/>
  <c r="V57" i="1"/>
  <c r="U57" i="1"/>
  <c r="V56" i="1"/>
  <c r="T56" i="1"/>
  <c r="U56" i="1" s="1"/>
  <c r="V55" i="1"/>
  <c r="T55" i="1"/>
  <c r="U55" i="1" s="1"/>
  <c r="V54" i="1"/>
  <c r="T54" i="1"/>
  <c r="U54" i="1" s="1"/>
  <c r="V53" i="1"/>
  <c r="T53" i="1"/>
  <c r="U53" i="1" s="1"/>
  <c r="V44" i="1"/>
  <c r="T44" i="1"/>
  <c r="U44" i="1" s="1"/>
  <c r="V43" i="1"/>
  <c r="T43" i="1"/>
  <c r="U43" i="1" s="1"/>
  <c r="W43" i="1" s="1"/>
  <c r="V42" i="1"/>
  <c r="T42" i="1"/>
  <c r="U42" i="1" s="1"/>
  <c r="V41" i="1"/>
  <c r="T41" i="1"/>
  <c r="U41" i="1" s="1"/>
  <c r="W41" i="1" s="1"/>
  <c r="V40" i="1"/>
  <c r="T40" i="1"/>
  <c r="U40" i="1" s="1"/>
  <c r="V39" i="1"/>
  <c r="T39" i="1"/>
  <c r="U39" i="1" s="1"/>
  <c r="W39" i="1" s="1"/>
  <c r="V38" i="1"/>
  <c r="T38" i="1"/>
  <c r="U38" i="1" s="1"/>
  <c r="V37" i="1"/>
  <c r="T37" i="1"/>
  <c r="U37" i="1" s="1"/>
  <c r="V36" i="1"/>
  <c r="T36" i="1"/>
  <c r="U36" i="1" s="1"/>
  <c r="V35" i="1"/>
  <c r="T35" i="1"/>
  <c r="U35" i="1" s="1"/>
  <c r="W55" i="1" l="1"/>
  <c r="W57" i="1"/>
  <c r="W40" i="1"/>
  <c r="W42" i="1"/>
  <c r="W36" i="1"/>
  <c r="W38" i="1"/>
  <c r="W35" i="1"/>
  <c r="W37" i="1"/>
  <c r="W44" i="1"/>
  <c r="V45" i="1"/>
  <c r="V59" i="1"/>
  <c r="T45" i="1"/>
  <c r="W54" i="1"/>
  <c r="W56" i="1"/>
  <c r="W58" i="1"/>
  <c r="W53" i="1"/>
  <c r="U59" i="1"/>
  <c r="T59" i="1"/>
  <c r="U45" i="1"/>
  <c r="T12" i="1"/>
  <c r="T13" i="1"/>
  <c r="T14" i="1"/>
  <c r="T11" i="1"/>
  <c r="W45" i="1" l="1"/>
  <c r="W59" i="1"/>
  <c r="T15" i="1"/>
  <c r="V24" i="1"/>
  <c r="V25" i="1"/>
  <c r="V26" i="1"/>
  <c r="V23" i="1"/>
  <c r="V12" i="1"/>
  <c r="V13" i="1"/>
  <c r="V14" i="1"/>
  <c r="V11" i="1"/>
  <c r="U12" i="1"/>
  <c r="U13" i="1"/>
  <c r="U14" i="1"/>
  <c r="U24" i="1"/>
  <c r="T25" i="1"/>
  <c r="U25" i="1" s="1"/>
  <c r="T26" i="1"/>
  <c r="T23" i="1"/>
  <c r="V15" i="1" l="1"/>
  <c r="W24" i="1"/>
  <c r="U23" i="1"/>
  <c r="W23" i="1" s="1"/>
  <c r="T27" i="1"/>
  <c r="V27" i="1"/>
  <c r="U26" i="1"/>
  <c r="W25" i="1"/>
  <c r="W12" i="1"/>
  <c r="U27" i="1" l="1"/>
  <c r="W26" i="1"/>
  <c r="W27" i="1" s="1"/>
  <c r="W14" i="1"/>
  <c r="W13" i="1"/>
  <c r="U11" i="1"/>
  <c r="U15" i="1" l="1"/>
  <c r="W11" i="1"/>
  <c r="W15" i="1"/>
</calcChain>
</file>

<file path=xl/sharedStrings.xml><?xml version="1.0" encoding="utf-8"?>
<sst xmlns="http://schemas.openxmlformats.org/spreadsheetml/2006/main" count="161" uniqueCount="67">
  <si>
    <t>Besoins de Koro</t>
  </si>
  <si>
    <t>Besoins de Bankass</t>
  </si>
  <si>
    <t>Besoins de Bandiagara</t>
  </si>
  <si>
    <t>Besoins de Mopti</t>
  </si>
  <si>
    <t>Besoins de Djenne</t>
  </si>
  <si>
    <t>Unité</t>
  </si>
  <si>
    <t>sac de 40kg</t>
  </si>
  <si>
    <t>sac de 50kg</t>
  </si>
  <si>
    <t>Quantité par Cercle</t>
  </si>
  <si>
    <t>Article/Bien</t>
  </si>
  <si>
    <t>Besoins total (unités)</t>
  </si>
  <si>
    <t>Prix global pour l'article/bien</t>
  </si>
  <si>
    <t>Prix global pour le transport</t>
  </si>
  <si>
    <t>Totals</t>
  </si>
  <si>
    <t>Prix unitaire (FCFA)</t>
  </si>
  <si>
    <t>Prix total (FCFA)</t>
  </si>
  <si>
    <t>Ciment gris</t>
  </si>
  <si>
    <t>Frais de transport à Koro</t>
  </si>
  <si>
    <t>Frais de transport à Bankass</t>
  </si>
  <si>
    <t>Frais de transport à Bandiagara</t>
  </si>
  <si>
    <t>Frais de transport à Mopti</t>
  </si>
  <si>
    <t>Frais de transport à Djenne</t>
  </si>
  <si>
    <t>Fourrage: Foin et/ou tige de riz</t>
  </si>
  <si>
    <t>TOTAL</t>
  </si>
  <si>
    <t>Son de blé</t>
  </si>
  <si>
    <t>sac de 25 kg</t>
  </si>
  <si>
    <t>Besoins de Goundam</t>
  </si>
  <si>
    <t>Besoins de Diré</t>
  </si>
  <si>
    <t>Besoins de Niafunké</t>
  </si>
  <si>
    <t>Rateaux</t>
  </si>
  <si>
    <t>Brouettes</t>
  </si>
  <si>
    <t>Ruban Zoométrique</t>
  </si>
  <si>
    <t>Sacs Pics (triple ensachage)</t>
  </si>
  <si>
    <t>Frais de transport à Goundam</t>
  </si>
  <si>
    <t>Frais de transport à Dire</t>
  </si>
  <si>
    <t>Frais de transport à Niafunké</t>
  </si>
  <si>
    <t>`</t>
  </si>
  <si>
    <t>Pelles</t>
  </si>
  <si>
    <t>Balances bleue de portée 40 -50kg</t>
  </si>
  <si>
    <t>sac</t>
  </si>
  <si>
    <t>*</t>
  </si>
  <si>
    <t>Lot N°1 : Besoins en engrais, sel et ciment et lieux de livraison</t>
  </si>
  <si>
    <t>Lot N° 2 : Besoins en fourrage, aliments bétail et lieux de livraison</t>
  </si>
  <si>
    <t>Lot N° 3 : Besoins en matériels d’embouche et lieux de livraison</t>
  </si>
  <si>
    <t>Engrais Urée (46N)</t>
  </si>
  <si>
    <t>Engrais NPK  (15-15-15)</t>
  </si>
  <si>
    <t>Sel de cuisine</t>
  </si>
  <si>
    <t>Botte de 10 kg</t>
  </si>
  <si>
    <t>Tourteaux de coton</t>
  </si>
  <si>
    <t>Aliment spécial embouche intensive</t>
  </si>
  <si>
    <t>Abreuvoir plastic de mouton 50 litres</t>
  </si>
  <si>
    <t>Mangeoire plastic de  mouton 50 litres</t>
  </si>
  <si>
    <t>Abreuvoir plastic de bovin  100 litres</t>
  </si>
  <si>
    <t>Mangeoire plastic de bovin 100 litres</t>
  </si>
  <si>
    <t>Kg</t>
  </si>
  <si>
    <t>Arachide fleur11               R1</t>
  </si>
  <si>
    <t>Niébé Dounafana             R1</t>
  </si>
  <si>
    <t>Niébé Sangaranka           R1</t>
  </si>
  <si>
    <t>Bourgou                          R1</t>
  </si>
  <si>
    <t>Maîs Sotubaka                R1</t>
  </si>
  <si>
    <r>
      <t xml:space="preserve">Lot N° 4 : Besoins en Semences </t>
    </r>
    <r>
      <rPr>
        <b/>
        <sz val="12"/>
        <color rgb="FFFF0000"/>
        <rFont val="Arial Narrow"/>
        <family val="2"/>
      </rPr>
      <t>certifiées</t>
    </r>
    <r>
      <rPr>
        <b/>
        <sz val="12"/>
        <color theme="1"/>
        <rFont val="Arial Narrow"/>
        <family val="2"/>
      </rPr>
      <t xml:space="preserve"> </t>
    </r>
    <r>
      <rPr>
        <b/>
        <sz val="12"/>
        <color rgb="FFFF0000"/>
        <rFont val="Arial Narrow"/>
        <family val="2"/>
      </rPr>
      <t>R1</t>
    </r>
    <r>
      <rPr>
        <b/>
        <sz val="12"/>
        <color theme="1"/>
        <rFont val="Arial Narrow"/>
        <family val="2"/>
      </rPr>
      <t xml:space="preserve"> et lieux de livraison</t>
    </r>
  </si>
  <si>
    <t>Instructions:</t>
  </si>
  <si>
    <t>Si vous n'offrez pas pour un article, laissez la case vide</t>
  </si>
  <si>
    <t>Veuillez remplir le formulaire pour les lots 1 à 4 en remplissant uniquement les cases jaunes</t>
  </si>
  <si>
    <t>* = Ce symbole sous la section "Unité" indique que les unités sont mesurées comme indiqué dans la section "Article/Bien".</t>
  </si>
  <si>
    <t>L4G-FO-RFQ-FY19-001 Section 2</t>
  </si>
  <si>
    <t>Arachide ICGV 86124     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</si>
</sst>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color theme="1"/>
      <name val="Gill Sans MT"/>
      <family val="2"/>
    </font>
    <font>
      <sz val="10"/>
      <color theme="1"/>
      <name val="Gill Sans MT"/>
      <family val="2"/>
    </font>
    <font>
      <b/>
      <sz val="10"/>
      <color theme="0"/>
      <name val="Gill Sans MT"/>
      <family val="2"/>
    </font>
    <font>
      <b/>
      <sz val="11"/>
      <color theme="0"/>
      <name val="Gill Sans MT"/>
      <family val="2"/>
    </font>
    <font>
      <b/>
      <i/>
      <sz val="10"/>
      <color theme="0"/>
      <name val="Gill Sans MT"/>
      <family val="2"/>
    </font>
    <font>
      <sz val="9"/>
      <color rgb="FF00000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2"/>
      <color theme="1"/>
      <name val="Arial Narrow"/>
      <family val="2"/>
    </font>
    <font>
      <b/>
      <sz val="12"/>
      <color rgb="FFFF0000"/>
      <name val="Arial Narrow"/>
      <family val="2"/>
    </font>
    <font>
      <b/>
      <sz val="14"/>
      <color theme="1"/>
      <name val="Gill Sans MT"/>
      <family val="2"/>
    </font>
    <font>
      <b/>
      <u/>
      <sz val="14"/>
      <color theme="1"/>
      <name val="Gill Sans MT"/>
      <family val="2"/>
    </font>
    <font>
      <b/>
      <sz val="14"/>
      <color rgb="FFFF0000"/>
      <name val="Gill Sans MT"/>
      <family val="2"/>
    </font>
    <font>
      <b/>
      <sz val="26"/>
      <color theme="1"/>
      <name val="Gill Sans MT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6" fillId="7" borderId="16" xfId="0" applyFont="1" applyFill="1" applyBorder="1" applyAlignment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5" fillId="3" borderId="36" xfId="0" applyFont="1" applyFill="1" applyBorder="1" applyAlignment="1" applyProtection="1">
      <alignment horizontal="center" vertical="center" wrapText="1"/>
    </xf>
    <xf numFmtId="0" fontId="3" fillId="3" borderId="39" xfId="0" applyFont="1" applyFill="1" applyBorder="1" applyAlignment="1" applyProtection="1">
      <alignment horizontal="center" vertical="center" wrapText="1"/>
    </xf>
    <xf numFmtId="0" fontId="3" fillId="3" borderId="40" xfId="0" applyFont="1" applyFill="1" applyBorder="1" applyAlignment="1" applyProtection="1">
      <alignment horizontal="center" vertical="center" wrapText="1"/>
    </xf>
    <xf numFmtId="0" fontId="3" fillId="3" borderId="41" xfId="0" applyFont="1" applyFill="1" applyBorder="1" applyAlignment="1" applyProtection="1">
      <alignment horizontal="center" vertical="center" wrapText="1"/>
    </xf>
    <xf numFmtId="0" fontId="2" fillId="5" borderId="42" xfId="0" applyFont="1" applyFill="1" applyBorder="1" applyAlignment="1" applyProtection="1">
      <alignment horizontal="center" vertical="center"/>
    </xf>
    <xf numFmtId="0" fontId="2" fillId="5" borderId="31" xfId="0" applyFont="1" applyFill="1" applyBorder="1" applyAlignment="1" applyProtection="1">
      <alignment horizontal="center" vertical="center"/>
    </xf>
    <xf numFmtId="0" fontId="2" fillId="5" borderId="43" xfId="0" applyFont="1" applyFill="1" applyBorder="1" applyAlignment="1" applyProtection="1">
      <alignment horizontal="center" vertical="center"/>
    </xf>
    <xf numFmtId="0" fontId="2" fillId="5" borderId="44" xfId="0" applyFont="1" applyFill="1" applyBorder="1" applyAlignment="1" applyProtection="1">
      <alignment horizontal="center" vertical="center"/>
    </xf>
    <xf numFmtId="0" fontId="2" fillId="5" borderId="32" xfId="0" applyFont="1" applyFill="1" applyBorder="1" applyAlignment="1" applyProtection="1">
      <alignment horizontal="center" vertical="center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6" fillId="7" borderId="15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/>
    </xf>
    <xf numFmtId="0" fontId="2" fillId="4" borderId="27" xfId="0" applyFont="1" applyFill="1" applyBorder="1" applyAlignment="1" applyProtection="1">
      <alignment horizontal="center" vertical="center" wrapText="1"/>
    </xf>
    <xf numFmtId="0" fontId="2" fillId="4" borderId="28" xfId="0" applyFont="1" applyFill="1" applyBorder="1" applyAlignment="1" applyProtection="1">
      <alignment horizontal="center" vertical="center" wrapText="1"/>
    </xf>
    <xf numFmtId="0" fontId="2" fillId="4" borderId="30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1" fillId="4" borderId="18" xfId="0" applyFont="1" applyFill="1" applyBorder="1" applyAlignment="1" applyProtection="1">
      <alignment horizontal="center" vertical="center" wrapText="1"/>
    </xf>
    <xf numFmtId="0" fontId="2" fillId="4" borderId="18" xfId="0" applyFont="1" applyFill="1" applyBorder="1" applyAlignment="1" applyProtection="1">
      <alignment horizontal="center" vertical="center" wrapText="1"/>
    </xf>
    <xf numFmtId="0" fontId="8" fillId="6" borderId="22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8" fillId="6" borderId="20" xfId="0" applyFont="1" applyFill="1" applyBorder="1" applyAlignment="1" applyProtection="1">
      <alignment horizontal="center" vertical="center" wrapText="1"/>
    </xf>
    <xf numFmtId="0" fontId="8" fillId="6" borderId="21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horizontal="center" vertical="center" wrapText="1"/>
      <protection locked="0"/>
    </xf>
    <xf numFmtId="0" fontId="7" fillId="2" borderId="25" xfId="0" applyFont="1" applyFill="1" applyBorder="1" applyAlignment="1" applyProtection="1">
      <alignment horizontal="center" vertical="center" wrapText="1"/>
      <protection locked="0"/>
    </xf>
    <xf numFmtId="0" fontId="6" fillId="7" borderId="14" xfId="0" applyFont="1" applyFill="1" applyBorder="1" applyAlignment="1" applyProtection="1">
      <alignment horizontal="center" vertical="center" wrapText="1"/>
    </xf>
    <xf numFmtId="0" fontId="6" fillId="7" borderId="13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0" fontId="6" fillId="7" borderId="19" xfId="0" applyFont="1" applyFill="1" applyBorder="1" applyAlignment="1" applyProtection="1">
      <alignment horizontal="center" vertical="center" wrapText="1"/>
    </xf>
    <xf numFmtId="0" fontId="6" fillId="7" borderId="26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9" fillId="8" borderId="13" xfId="0" applyFont="1" applyFill="1" applyBorder="1" applyAlignment="1" applyProtection="1">
      <alignment horizontal="center" vertical="center" wrapText="1"/>
    </xf>
    <xf numFmtId="0" fontId="12" fillId="0" borderId="51" xfId="0" applyFont="1" applyBorder="1" applyProtection="1"/>
    <xf numFmtId="0" fontId="11" fillId="0" borderId="23" xfId="0" applyFont="1" applyBorder="1" applyProtection="1"/>
    <xf numFmtId="0" fontId="11" fillId="0" borderId="52" xfId="0" applyFont="1" applyBorder="1" applyProtection="1"/>
    <xf numFmtId="0" fontId="13" fillId="0" borderId="0" xfId="0" applyFont="1" applyBorder="1" applyProtection="1"/>
    <xf numFmtId="0" fontId="11" fillId="0" borderId="54" xfId="0" applyFont="1" applyBorder="1" applyProtection="1"/>
    <xf numFmtId="0" fontId="13" fillId="0" borderId="0" xfId="0" applyFont="1" applyBorder="1" applyAlignment="1" applyProtection="1">
      <alignment horizontal="left"/>
    </xf>
    <xf numFmtId="0" fontId="11" fillId="0" borderId="55" xfId="0" applyFont="1" applyBorder="1" applyProtection="1"/>
    <xf numFmtId="0" fontId="11" fillId="0" borderId="25" xfId="0" applyFont="1" applyBorder="1" applyProtection="1"/>
    <xf numFmtId="0" fontId="11" fillId="0" borderId="47" xfId="0" applyFont="1" applyBorder="1" applyProtection="1"/>
    <xf numFmtId="0" fontId="14" fillId="0" borderId="0" xfId="0" applyFont="1" applyAlignment="1" applyProtection="1">
      <alignment horizontal="center" wrapText="1"/>
    </xf>
    <xf numFmtId="0" fontId="13" fillId="0" borderId="53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37" xfId="0" applyFont="1" applyFill="1" applyBorder="1" applyAlignment="1" applyProtection="1">
      <alignment horizontal="center" vertical="center" wrapText="1"/>
    </xf>
    <xf numFmtId="0" fontId="4" fillId="3" borderId="38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8" xfId="0" applyFont="1" applyFill="1" applyBorder="1" applyAlignment="1" applyProtection="1">
      <alignment horizontal="center" vertical="center" wrapText="1"/>
    </xf>
    <xf numFmtId="0" fontId="4" fillId="3" borderId="49" xfId="0" applyFont="1" applyFill="1" applyBorder="1" applyAlignment="1" applyProtection="1">
      <alignment horizontal="center" vertical="center" wrapText="1"/>
    </xf>
    <xf numFmtId="0" fontId="4" fillId="3" borderId="50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abSelected="1" topLeftCell="A43" zoomScale="60" zoomScaleNormal="60" workbookViewId="0">
      <selection activeCell="A63" sqref="A63"/>
    </sheetView>
  </sheetViews>
  <sheetFormatPr baseColWidth="10" defaultColWidth="9.109375" defaultRowHeight="16.8" x14ac:dyDescent="0.45"/>
  <cols>
    <col min="1" max="1" width="36.33203125" style="4" customWidth="1"/>
    <col min="2" max="2" width="14.5546875" style="5" customWidth="1"/>
    <col min="3" max="3" width="22.109375" style="3" customWidth="1"/>
    <col min="4" max="4" width="16.5546875" style="3" customWidth="1"/>
    <col min="5" max="5" width="18.6640625" style="3" customWidth="1"/>
    <col min="6" max="6" width="19.44140625" style="3" customWidth="1"/>
    <col min="7" max="7" width="18.6640625" style="3" customWidth="1"/>
    <col min="8" max="8" width="16" style="3" customWidth="1"/>
    <col min="9" max="9" width="18.6640625" style="3" customWidth="1"/>
    <col min="10" max="10" width="17.109375" style="3" customWidth="1"/>
    <col min="11" max="11" width="18.6640625" style="3" customWidth="1"/>
    <col min="12" max="12" width="18.109375" style="3" customWidth="1"/>
    <col min="13" max="13" width="18.6640625" style="3" customWidth="1"/>
    <col min="14" max="14" width="21" style="3" customWidth="1"/>
    <col min="15" max="15" width="18.6640625" style="3" customWidth="1"/>
    <col min="16" max="16" width="15.88671875" style="3" customWidth="1"/>
    <col min="17" max="17" width="18.6640625" style="3" customWidth="1"/>
    <col min="18" max="18" width="20" style="3" customWidth="1"/>
    <col min="19" max="19" width="18.6640625" style="3" customWidth="1"/>
    <col min="20" max="20" width="13.109375" style="3" customWidth="1"/>
    <col min="21" max="21" width="16" style="3" customWidth="1"/>
    <col min="22" max="22" width="18.109375" style="3" customWidth="1"/>
    <col min="23" max="23" width="17.44140625" style="3" customWidth="1"/>
    <col min="24" max="16384" width="9.109375" style="3"/>
  </cols>
  <sheetData>
    <row r="1" spans="1:23" ht="114.75" customHeight="1" x14ac:dyDescent="0.7">
      <c r="A1" s="69" t="s">
        <v>65</v>
      </c>
      <c r="B1" s="69"/>
      <c r="C1" s="69"/>
    </row>
    <row r="2" spans="1:23" ht="15.75" thickBot="1" x14ac:dyDescent="0.35"/>
    <row r="3" spans="1:23" ht="21.75" x14ac:dyDescent="0.45">
      <c r="N3" s="60" t="s">
        <v>61</v>
      </c>
      <c r="O3" s="61"/>
      <c r="P3" s="61"/>
      <c r="Q3" s="61"/>
      <c r="R3" s="61"/>
      <c r="S3" s="61"/>
      <c r="T3" s="61"/>
      <c r="U3" s="61"/>
      <c r="V3" s="61"/>
      <c r="W3" s="62"/>
    </row>
    <row r="4" spans="1:23" ht="21.6" x14ac:dyDescent="0.55000000000000004">
      <c r="N4" s="70" t="s">
        <v>63</v>
      </c>
      <c r="O4" s="71"/>
      <c r="P4" s="71"/>
      <c r="Q4" s="71"/>
      <c r="R4" s="71"/>
      <c r="S4" s="71"/>
      <c r="T4" s="71"/>
      <c r="U4" s="63"/>
      <c r="V4" s="63"/>
      <c r="W4" s="64"/>
    </row>
    <row r="5" spans="1:23" ht="21.75" x14ac:dyDescent="0.45">
      <c r="N5" s="70" t="s">
        <v>62</v>
      </c>
      <c r="O5" s="71"/>
      <c r="P5" s="71"/>
      <c r="Q5" s="71"/>
      <c r="R5" s="65"/>
      <c r="S5" s="63"/>
      <c r="T5" s="63"/>
      <c r="U5" s="63"/>
      <c r="V5" s="63"/>
      <c r="W5" s="64"/>
    </row>
    <row r="6" spans="1:23" ht="21.6" x14ac:dyDescent="0.55000000000000004">
      <c r="N6" s="70" t="s">
        <v>64</v>
      </c>
      <c r="O6" s="71"/>
      <c r="P6" s="71"/>
      <c r="Q6" s="71"/>
      <c r="R6" s="71"/>
      <c r="S6" s="71"/>
      <c r="T6" s="71"/>
      <c r="U6" s="71"/>
      <c r="V6" s="71"/>
      <c r="W6" s="64"/>
    </row>
    <row r="7" spans="1:23" ht="22.5" thickBot="1" x14ac:dyDescent="0.5">
      <c r="N7" s="66"/>
      <c r="O7" s="67"/>
      <c r="P7" s="67"/>
      <c r="Q7" s="67"/>
      <c r="R7" s="67"/>
      <c r="S7" s="67"/>
      <c r="T7" s="67"/>
      <c r="U7" s="67"/>
      <c r="V7" s="67"/>
      <c r="W7" s="68"/>
    </row>
    <row r="8" spans="1:23" ht="55.5" customHeight="1" thickBot="1" x14ac:dyDescent="0.5">
      <c r="A8" s="59" t="s">
        <v>41</v>
      </c>
    </row>
    <row r="9" spans="1:23" s="1" customFormat="1" ht="18.600000000000001" thickBot="1" x14ac:dyDescent="0.5">
      <c r="A9" s="78" t="s">
        <v>9</v>
      </c>
      <c r="B9" s="79" t="s">
        <v>5</v>
      </c>
      <c r="C9" s="72" t="s">
        <v>14</v>
      </c>
      <c r="D9" s="74" t="s">
        <v>8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5" t="s">
        <v>13</v>
      </c>
      <c r="U9" s="76"/>
      <c r="V9" s="76"/>
      <c r="W9" s="77"/>
    </row>
    <row r="10" spans="1:23" s="2" customFormat="1" ht="51" customHeight="1" thickBot="1" x14ac:dyDescent="0.5">
      <c r="A10" s="79"/>
      <c r="B10" s="84"/>
      <c r="C10" s="73"/>
      <c r="D10" s="6" t="s">
        <v>0</v>
      </c>
      <c r="E10" s="7" t="s">
        <v>17</v>
      </c>
      <c r="F10" s="8" t="s">
        <v>1</v>
      </c>
      <c r="G10" s="7" t="s">
        <v>18</v>
      </c>
      <c r="H10" s="8" t="s">
        <v>2</v>
      </c>
      <c r="I10" s="7" t="s">
        <v>19</v>
      </c>
      <c r="J10" s="8" t="s">
        <v>3</v>
      </c>
      <c r="K10" s="7" t="s">
        <v>20</v>
      </c>
      <c r="L10" s="8" t="s">
        <v>4</v>
      </c>
      <c r="M10" s="7" t="s">
        <v>21</v>
      </c>
      <c r="N10" s="8" t="s">
        <v>26</v>
      </c>
      <c r="O10" s="7" t="s">
        <v>33</v>
      </c>
      <c r="P10" s="8" t="s">
        <v>27</v>
      </c>
      <c r="Q10" s="7" t="s">
        <v>34</v>
      </c>
      <c r="R10" s="8" t="s">
        <v>28</v>
      </c>
      <c r="S10" s="23" t="s">
        <v>35</v>
      </c>
      <c r="T10" s="24" t="s">
        <v>10</v>
      </c>
      <c r="U10" s="25" t="s">
        <v>11</v>
      </c>
      <c r="V10" s="25" t="s">
        <v>12</v>
      </c>
      <c r="W10" s="26" t="s">
        <v>15</v>
      </c>
    </row>
    <row r="11" spans="1:23" ht="17.399999999999999" thickBot="1" x14ac:dyDescent="0.5">
      <c r="A11" s="37" t="s">
        <v>44</v>
      </c>
      <c r="B11" s="38" t="s">
        <v>7</v>
      </c>
      <c r="C11" s="36"/>
      <c r="D11" s="19">
        <v>108</v>
      </c>
      <c r="E11" s="13"/>
      <c r="F11" s="19">
        <v>129</v>
      </c>
      <c r="G11" s="13"/>
      <c r="H11" s="19">
        <v>33</v>
      </c>
      <c r="I11" s="14"/>
      <c r="J11" s="33">
        <v>33</v>
      </c>
      <c r="K11" s="14"/>
      <c r="L11" s="33">
        <v>28</v>
      </c>
      <c r="M11" s="14"/>
      <c r="N11" s="33">
        <v>23</v>
      </c>
      <c r="O11" s="15"/>
      <c r="P11" s="33">
        <v>34</v>
      </c>
      <c r="Q11" s="15"/>
      <c r="R11" s="33">
        <v>25</v>
      </c>
      <c r="S11" s="15"/>
      <c r="T11" s="27">
        <f>SUM(D11,F11,H11,J11,L11,N11,P11,R11)</f>
        <v>413</v>
      </c>
      <c r="U11" s="16">
        <f>C11*T11</f>
        <v>0</v>
      </c>
      <c r="V11" s="16">
        <f>SUM(E11,G11,I11,K11,M11,O11,Q11,S11)</f>
        <v>0</v>
      </c>
      <c r="W11" s="28">
        <f>SUM(U11:V11)</f>
        <v>0</v>
      </c>
    </row>
    <row r="12" spans="1:23" ht="16.5" thickBot="1" x14ac:dyDescent="0.35">
      <c r="A12" s="39" t="s">
        <v>45</v>
      </c>
      <c r="B12" s="40" t="s">
        <v>7</v>
      </c>
      <c r="C12" s="18"/>
      <c r="D12" s="19">
        <v>54</v>
      </c>
      <c r="E12" s="13"/>
      <c r="F12" s="19">
        <v>72</v>
      </c>
      <c r="G12" s="13"/>
      <c r="H12" s="19">
        <v>16</v>
      </c>
      <c r="I12" s="14"/>
      <c r="J12" s="19">
        <v>10</v>
      </c>
      <c r="K12" s="14"/>
      <c r="L12" s="19">
        <v>10</v>
      </c>
      <c r="M12" s="14"/>
      <c r="N12" s="19">
        <v>14</v>
      </c>
      <c r="O12" s="15"/>
      <c r="P12" s="19">
        <v>24</v>
      </c>
      <c r="Q12" s="15"/>
      <c r="R12" s="19">
        <v>15</v>
      </c>
      <c r="S12" s="15"/>
      <c r="T12" s="27">
        <f>SUM(D12,F12,H12,J12,L12,N12,P12,R12)</f>
        <v>215</v>
      </c>
      <c r="U12" s="16">
        <f>C12*T12</f>
        <v>0</v>
      </c>
      <c r="V12" s="16">
        <f t="shared" ref="V12:V14" si="0">SUM(E12,G12,I12,K12,M12,O12,Q12,S12)</f>
        <v>0</v>
      </c>
      <c r="W12" s="28">
        <f t="shared" ref="W12:W14" si="1">SUM(U12:V12)</f>
        <v>0</v>
      </c>
    </row>
    <row r="13" spans="1:23" ht="16.5" thickBot="1" x14ac:dyDescent="0.35">
      <c r="A13" s="39" t="s">
        <v>46</v>
      </c>
      <c r="B13" s="40" t="s">
        <v>25</v>
      </c>
      <c r="C13" s="18"/>
      <c r="D13" s="19">
        <v>23</v>
      </c>
      <c r="E13" s="13"/>
      <c r="F13" s="19">
        <v>27</v>
      </c>
      <c r="G13" s="13"/>
      <c r="H13" s="19">
        <v>8</v>
      </c>
      <c r="I13" s="14"/>
      <c r="J13" s="19">
        <v>8</v>
      </c>
      <c r="K13" s="14"/>
      <c r="L13" s="19">
        <v>5</v>
      </c>
      <c r="M13" s="14"/>
      <c r="N13" s="19">
        <v>5</v>
      </c>
      <c r="O13" s="15"/>
      <c r="P13" s="19">
        <v>7</v>
      </c>
      <c r="Q13" s="15"/>
      <c r="R13" s="19">
        <v>5</v>
      </c>
      <c r="S13" s="15"/>
      <c r="T13" s="27">
        <f t="shared" ref="T13:T14" si="2">SUM(D13,F13,H13,J13,L13,N13,P13,R13)</f>
        <v>88</v>
      </c>
      <c r="U13" s="16">
        <f t="shared" ref="U13" si="3">C13*T13</f>
        <v>0</v>
      </c>
      <c r="V13" s="16">
        <f t="shared" si="0"/>
        <v>0</v>
      </c>
      <c r="W13" s="28">
        <f t="shared" si="1"/>
        <v>0</v>
      </c>
    </row>
    <row r="14" spans="1:23" ht="16.5" thickBot="1" x14ac:dyDescent="0.35">
      <c r="A14" s="39" t="s">
        <v>16</v>
      </c>
      <c r="B14" s="40" t="s">
        <v>7</v>
      </c>
      <c r="C14" s="18"/>
      <c r="D14" s="19">
        <v>18</v>
      </c>
      <c r="E14" s="13"/>
      <c r="F14" s="19">
        <v>21</v>
      </c>
      <c r="G14" s="13"/>
      <c r="H14" s="19">
        <v>6</v>
      </c>
      <c r="I14" s="14"/>
      <c r="J14" s="19">
        <v>6</v>
      </c>
      <c r="K14" s="14"/>
      <c r="L14" s="19">
        <v>4</v>
      </c>
      <c r="M14" s="14"/>
      <c r="N14" s="19">
        <v>4</v>
      </c>
      <c r="O14" s="15"/>
      <c r="P14" s="19">
        <v>5</v>
      </c>
      <c r="Q14" s="15"/>
      <c r="R14" s="19">
        <v>4</v>
      </c>
      <c r="S14" s="15"/>
      <c r="T14" s="27">
        <f t="shared" si="2"/>
        <v>68</v>
      </c>
      <c r="U14" s="16">
        <f>C14*T14</f>
        <v>0</v>
      </c>
      <c r="V14" s="16">
        <f t="shared" si="0"/>
        <v>0</v>
      </c>
      <c r="W14" s="28">
        <f t="shared" si="1"/>
        <v>0</v>
      </c>
    </row>
    <row r="15" spans="1:23" ht="15" x14ac:dyDescent="0.3">
      <c r="A15" s="41" t="s">
        <v>23</v>
      </c>
      <c r="B15" s="42"/>
      <c r="C15" s="42"/>
      <c r="D15" s="40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>
        <f>SUM(T11:T14)</f>
        <v>784</v>
      </c>
      <c r="U15" s="42">
        <f>SUM(U11:U14)</f>
        <v>0</v>
      </c>
      <c r="V15" s="42">
        <f>SUM(V11:V14)</f>
        <v>0</v>
      </c>
      <c r="W15" s="42">
        <f>SUM(W11:W14)</f>
        <v>0</v>
      </c>
    </row>
    <row r="19" spans="1:23" ht="15.75" thickBot="1" x14ac:dyDescent="0.35"/>
    <row r="20" spans="1:23" ht="51.75" customHeight="1" thickBot="1" x14ac:dyDescent="0.5">
      <c r="A20" s="59" t="s">
        <v>42</v>
      </c>
    </row>
    <row r="21" spans="1:23" ht="18.600000000000001" thickBot="1" x14ac:dyDescent="0.5">
      <c r="A21" s="78" t="s">
        <v>9</v>
      </c>
      <c r="B21" s="79" t="s">
        <v>5</v>
      </c>
      <c r="C21" s="72" t="s">
        <v>14</v>
      </c>
      <c r="D21" s="74" t="s">
        <v>36</v>
      </c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5" t="s">
        <v>13</v>
      </c>
      <c r="U21" s="76"/>
      <c r="V21" s="76"/>
      <c r="W21" s="77"/>
    </row>
    <row r="22" spans="1:23" ht="42" customHeight="1" thickBot="1" x14ac:dyDescent="0.5">
      <c r="A22" s="79"/>
      <c r="B22" s="80"/>
      <c r="C22" s="73"/>
      <c r="D22" s="6" t="s">
        <v>0</v>
      </c>
      <c r="E22" s="7" t="s">
        <v>17</v>
      </c>
      <c r="F22" s="8" t="s">
        <v>1</v>
      </c>
      <c r="G22" s="7" t="s">
        <v>18</v>
      </c>
      <c r="H22" s="8" t="s">
        <v>2</v>
      </c>
      <c r="I22" s="7" t="s">
        <v>19</v>
      </c>
      <c r="J22" s="8" t="s">
        <v>3</v>
      </c>
      <c r="K22" s="7" t="s">
        <v>20</v>
      </c>
      <c r="L22" s="8" t="s">
        <v>4</v>
      </c>
      <c r="M22" s="7" t="s">
        <v>21</v>
      </c>
      <c r="N22" s="8" t="s">
        <v>26</v>
      </c>
      <c r="O22" s="7" t="s">
        <v>33</v>
      </c>
      <c r="P22" s="8" t="s">
        <v>27</v>
      </c>
      <c r="Q22" s="7" t="s">
        <v>34</v>
      </c>
      <c r="R22" s="8" t="s">
        <v>28</v>
      </c>
      <c r="S22" s="23" t="s">
        <v>35</v>
      </c>
      <c r="T22" s="24" t="s">
        <v>10</v>
      </c>
      <c r="U22" s="25" t="s">
        <v>11</v>
      </c>
      <c r="V22" s="25" t="s">
        <v>12</v>
      </c>
      <c r="W22" s="26" t="s">
        <v>15</v>
      </c>
    </row>
    <row r="23" spans="1:23" ht="16.5" thickBot="1" x14ac:dyDescent="0.35">
      <c r="A23" s="43" t="s">
        <v>22</v>
      </c>
      <c r="B23" s="45" t="s">
        <v>47</v>
      </c>
      <c r="C23" s="34"/>
      <c r="D23" s="11">
        <v>3465</v>
      </c>
      <c r="E23" s="13"/>
      <c r="F23" s="9">
        <v>3960</v>
      </c>
      <c r="G23" s="13"/>
      <c r="H23" s="9">
        <v>1155</v>
      </c>
      <c r="I23" s="14"/>
      <c r="J23" s="9">
        <v>1155</v>
      </c>
      <c r="K23" s="14"/>
      <c r="L23" s="9">
        <v>792</v>
      </c>
      <c r="M23" s="14"/>
      <c r="N23" s="9">
        <v>726</v>
      </c>
      <c r="O23" s="15"/>
      <c r="P23" s="9">
        <v>1089</v>
      </c>
      <c r="Q23" s="15"/>
      <c r="R23" s="9">
        <v>792</v>
      </c>
      <c r="S23" s="15"/>
      <c r="T23" s="27">
        <f>SUM(D23,F23,H23,J23,L23,N23,P23,R23)</f>
        <v>13134</v>
      </c>
      <c r="U23" s="16">
        <f t="shared" ref="U23:U26" si="4">C23*T23</f>
        <v>0</v>
      </c>
      <c r="V23" s="16">
        <f>SUM(E23,G23,I23,K23,M23,O23,Q23,S23)</f>
        <v>0</v>
      </c>
      <c r="W23" s="28">
        <f t="shared" ref="W23:W26" si="5">SUM(U23:V23)</f>
        <v>0</v>
      </c>
    </row>
    <row r="24" spans="1:23" ht="17.399999999999999" thickBot="1" x14ac:dyDescent="0.5">
      <c r="A24" s="45" t="s">
        <v>48</v>
      </c>
      <c r="B24" s="45" t="s">
        <v>6</v>
      </c>
      <c r="C24" s="35"/>
      <c r="D24" s="12">
        <v>453</v>
      </c>
      <c r="E24" s="13"/>
      <c r="F24" s="10">
        <v>520</v>
      </c>
      <c r="G24" s="13"/>
      <c r="H24" s="10">
        <v>151</v>
      </c>
      <c r="I24" s="14"/>
      <c r="J24" s="10">
        <v>151</v>
      </c>
      <c r="K24" s="14"/>
      <c r="L24" s="10">
        <v>104</v>
      </c>
      <c r="M24" s="14"/>
      <c r="N24" s="10">
        <v>94</v>
      </c>
      <c r="O24" s="15"/>
      <c r="P24" s="10">
        <v>141</v>
      </c>
      <c r="Q24" s="15"/>
      <c r="R24" s="10">
        <v>104</v>
      </c>
      <c r="S24" s="15"/>
      <c r="T24" s="27">
        <f>SUM(D24,F24,H24,J24,L24,N24,P24,R24)</f>
        <v>1718</v>
      </c>
      <c r="U24" s="16">
        <f t="shared" si="4"/>
        <v>0</v>
      </c>
      <c r="V24" s="16">
        <f t="shared" ref="V24:V26" si="6">SUM(E24,G24,I24,K24,M24,O24,Q24,S24)</f>
        <v>0</v>
      </c>
      <c r="W24" s="28">
        <f t="shared" si="5"/>
        <v>0</v>
      </c>
    </row>
    <row r="25" spans="1:23" ht="17.399999999999999" thickBot="1" x14ac:dyDescent="0.5">
      <c r="A25" s="45" t="s">
        <v>49</v>
      </c>
      <c r="B25" s="45" t="s">
        <v>7</v>
      </c>
      <c r="C25" s="35"/>
      <c r="D25" s="10">
        <v>457</v>
      </c>
      <c r="E25" s="13"/>
      <c r="F25" s="10">
        <v>535</v>
      </c>
      <c r="G25" s="13"/>
      <c r="H25" s="10">
        <v>152</v>
      </c>
      <c r="I25" s="14"/>
      <c r="J25" s="10">
        <v>152</v>
      </c>
      <c r="K25" s="14"/>
      <c r="L25" s="10">
        <v>107</v>
      </c>
      <c r="M25" s="14"/>
      <c r="N25" s="10">
        <v>91</v>
      </c>
      <c r="O25" s="15"/>
      <c r="P25" s="10">
        <v>137</v>
      </c>
      <c r="Q25" s="15"/>
      <c r="R25" s="10">
        <v>107</v>
      </c>
      <c r="S25" s="15"/>
      <c r="T25" s="27">
        <f t="shared" ref="T25:T26" si="7">SUM(D25,F25,H25,J25,L25,N25,P25,R25)</f>
        <v>1738</v>
      </c>
      <c r="U25" s="16">
        <f t="shared" si="4"/>
        <v>0</v>
      </c>
      <c r="V25" s="16">
        <f t="shared" si="6"/>
        <v>0</v>
      </c>
      <c r="W25" s="28">
        <f t="shared" si="5"/>
        <v>0</v>
      </c>
    </row>
    <row r="26" spans="1:23" ht="17.399999999999999" thickBot="1" x14ac:dyDescent="0.5">
      <c r="A26" s="45" t="s">
        <v>24</v>
      </c>
      <c r="B26" s="45" t="s">
        <v>7</v>
      </c>
      <c r="C26" s="35"/>
      <c r="D26" s="10">
        <v>76</v>
      </c>
      <c r="E26" s="13"/>
      <c r="F26" s="10">
        <v>89</v>
      </c>
      <c r="G26" s="13"/>
      <c r="H26" s="10">
        <v>25</v>
      </c>
      <c r="I26" s="14"/>
      <c r="J26" s="10">
        <v>25</v>
      </c>
      <c r="K26" s="14"/>
      <c r="L26" s="10">
        <v>18</v>
      </c>
      <c r="M26" s="14"/>
      <c r="N26" s="10">
        <v>15</v>
      </c>
      <c r="O26" s="15"/>
      <c r="P26" s="10">
        <v>23</v>
      </c>
      <c r="Q26" s="15"/>
      <c r="R26" s="10">
        <v>18</v>
      </c>
      <c r="S26" s="15"/>
      <c r="T26" s="27">
        <f t="shared" si="7"/>
        <v>289</v>
      </c>
      <c r="U26" s="16">
        <f t="shared" si="4"/>
        <v>0</v>
      </c>
      <c r="V26" s="16">
        <f t="shared" si="6"/>
        <v>0</v>
      </c>
      <c r="W26" s="28">
        <f t="shared" si="5"/>
        <v>0</v>
      </c>
    </row>
    <row r="27" spans="1:23" ht="15" x14ac:dyDescent="0.3">
      <c r="A27" s="48" t="s">
        <v>23</v>
      </c>
      <c r="B27" s="42"/>
      <c r="C27" s="40"/>
      <c r="D27" s="40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17">
        <f>SUM(T23:T26)</f>
        <v>16879</v>
      </c>
      <c r="U27" s="17">
        <f>SUM(U23:U26)</f>
        <v>0</v>
      </c>
      <c r="V27" s="17">
        <f>SUM(V23:V26)</f>
        <v>0</v>
      </c>
      <c r="W27" s="17">
        <f>SUM(W23:W26)</f>
        <v>0</v>
      </c>
    </row>
    <row r="31" spans="1:23" ht="15.75" thickBot="1" x14ac:dyDescent="0.35">
      <c r="A31" s="58"/>
    </row>
    <row r="32" spans="1:23" ht="31.8" thickBot="1" x14ac:dyDescent="0.5">
      <c r="A32" s="59" t="s">
        <v>43</v>
      </c>
    </row>
    <row r="33" spans="1:23" ht="18.600000000000001" thickBot="1" x14ac:dyDescent="0.5">
      <c r="A33" s="78" t="s">
        <v>9</v>
      </c>
      <c r="B33" s="79" t="s">
        <v>5</v>
      </c>
      <c r="C33" s="72" t="s">
        <v>14</v>
      </c>
      <c r="D33" s="74" t="s">
        <v>36</v>
      </c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81" t="s">
        <v>13</v>
      </c>
      <c r="U33" s="82"/>
      <c r="V33" s="82"/>
      <c r="W33" s="83"/>
    </row>
    <row r="34" spans="1:23" ht="42" customHeight="1" thickBot="1" x14ac:dyDescent="0.5">
      <c r="A34" s="79"/>
      <c r="B34" s="80"/>
      <c r="C34" s="73"/>
      <c r="D34" s="6" t="s">
        <v>0</v>
      </c>
      <c r="E34" s="7" t="s">
        <v>17</v>
      </c>
      <c r="F34" s="8" t="s">
        <v>1</v>
      </c>
      <c r="G34" s="7" t="s">
        <v>18</v>
      </c>
      <c r="H34" s="8" t="s">
        <v>2</v>
      </c>
      <c r="I34" s="7" t="s">
        <v>19</v>
      </c>
      <c r="J34" s="8" t="s">
        <v>3</v>
      </c>
      <c r="K34" s="7" t="s">
        <v>20</v>
      </c>
      <c r="L34" s="8" t="s">
        <v>4</v>
      </c>
      <c r="M34" s="7" t="s">
        <v>21</v>
      </c>
      <c r="N34" s="8" t="s">
        <v>26</v>
      </c>
      <c r="O34" s="7" t="s">
        <v>33</v>
      </c>
      <c r="P34" s="8" t="s">
        <v>27</v>
      </c>
      <c r="Q34" s="7" t="s">
        <v>34</v>
      </c>
      <c r="R34" s="8" t="s">
        <v>28</v>
      </c>
      <c r="S34" s="23" t="s">
        <v>35</v>
      </c>
      <c r="T34" s="24" t="s">
        <v>10</v>
      </c>
      <c r="U34" s="25" t="s">
        <v>11</v>
      </c>
      <c r="V34" s="25" t="s">
        <v>12</v>
      </c>
      <c r="W34" s="26" t="s">
        <v>15</v>
      </c>
    </row>
    <row r="35" spans="1:23" ht="16.5" thickBot="1" x14ac:dyDescent="0.35">
      <c r="A35" s="43" t="s">
        <v>29</v>
      </c>
      <c r="B35" s="44" t="s">
        <v>40</v>
      </c>
      <c r="C35" s="49"/>
      <c r="D35" s="56">
        <v>21</v>
      </c>
      <c r="E35" s="13"/>
      <c r="F35" s="53">
        <v>25</v>
      </c>
      <c r="G35" s="13"/>
      <c r="H35" s="53">
        <v>7</v>
      </c>
      <c r="I35" s="14"/>
      <c r="J35" s="53">
        <v>7</v>
      </c>
      <c r="K35" s="14"/>
      <c r="L35" s="53">
        <v>5</v>
      </c>
      <c r="M35" s="14"/>
      <c r="N35" s="53">
        <v>4</v>
      </c>
      <c r="O35" s="15"/>
      <c r="P35" s="53">
        <v>6</v>
      </c>
      <c r="Q35" s="15"/>
      <c r="R35" s="53">
        <v>5</v>
      </c>
      <c r="S35" s="54"/>
      <c r="T35" s="27">
        <f>SUM(D35,F35,H35,J35,L35,N35,P35,R35)</f>
        <v>80</v>
      </c>
      <c r="U35" s="16">
        <f t="shared" ref="U35:U44" si="8">C35*T35</f>
        <v>0</v>
      </c>
      <c r="V35" s="16">
        <f>SUM(E35,G35,I35,K35,M35,O35,Q35,S35)</f>
        <v>0</v>
      </c>
      <c r="W35" s="28">
        <f t="shared" ref="W35:W44" si="9">SUM(U35:V35)</f>
        <v>0</v>
      </c>
    </row>
    <row r="36" spans="1:23" ht="16.5" thickBot="1" x14ac:dyDescent="0.35">
      <c r="A36" s="45" t="s">
        <v>37</v>
      </c>
      <c r="B36" s="44" t="s">
        <v>40</v>
      </c>
      <c r="C36" s="50"/>
      <c r="D36" s="57">
        <v>21</v>
      </c>
      <c r="E36" s="13"/>
      <c r="F36" s="52">
        <v>25</v>
      </c>
      <c r="G36" s="13"/>
      <c r="H36" s="52">
        <v>7</v>
      </c>
      <c r="I36" s="14"/>
      <c r="J36" s="52">
        <v>7</v>
      </c>
      <c r="K36" s="14"/>
      <c r="L36" s="52">
        <v>5</v>
      </c>
      <c r="M36" s="14"/>
      <c r="N36" s="52">
        <v>4</v>
      </c>
      <c r="O36" s="15"/>
      <c r="P36" s="52">
        <v>6</v>
      </c>
      <c r="Q36" s="15"/>
      <c r="R36" s="52">
        <v>5</v>
      </c>
      <c r="S36" s="54"/>
      <c r="T36" s="27">
        <f t="shared" ref="T36:T44" si="10">SUM(D36,F36,H36,J36,L36,N36,P36,R36)</f>
        <v>80</v>
      </c>
      <c r="U36" s="16">
        <f t="shared" si="8"/>
        <v>0</v>
      </c>
      <c r="V36" s="16">
        <f t="shared" ref="V36:V44" si="11">SUM(E36,G36,I36,K36,M36,O36,Q36,S36)</f>
        <v>0</v>
      </c>
      <c r="W36" s="28">
        <f t="shared" si="9"/>
        <v>0</v>
      </c>
    </row>
    <row r="37" spans="1:23" ht="17.399999999999999" thickBot="1" x14ac:dyDescent="0.5">
      <c r="A37" s="45" t="s">
        <v>38</v>
      </c>
      <c r="B37" s="44" t="s">
        <v>40</v>
      </c>
      <c r="C37" s="50"/>
      <c r="D37" s="52">
        <v>21</v>
      </c>
      <c r="E37" s="13"/>
      <c r="F37" s="52">
        <v>25</v>
      </c>
      <c r="G37" s="13"/>
      <c r="H37" s="52">
        <v>7</v>
      </c>
      <c r="I37" s="14"/>
      <c r="J37" s="52">
        <v>7</v>
      </c>
      <c r="K37" s="14"/>
      <c r="L37" s="52">
        <v>5</v>
      </c>
      <c r="M37" s="14"/>
      <c r="N37" s="52">
        <v>4</v>
      </c>
      <c r="O37" s="15"/>
      <c r="P37" s="52">
        <v>6</v>
      </c>
      <c r="Q37" s="15"/>
      <c r="R37" s="52">
        <v>5</v>
      </c>
      <c r="S37" s="54"/>
      <c r="T37" s="27">
        <f t="shared" si="10"/>
        <v>80</v>
      </c>
      <c r="U37" s="16">
        <f t="shared" si="8"/>
        <v>0</v>
      </c>
      <c r="V37" s="16">
        <f t="shared" si="11"/>
        <v>0</v>
      </c>
      <c r="W37" s="28">
        <f t="shared" si="9"/>
        <v>0</v>
      </c>
    </row>
    <row r="38" spans="1:23" ht="16.5" thickBot="1" x14ac:dyDescent="0.35">
      <c r="A38" s="45" t="s">
        <v>30</v>
      </c>
      <c r="B38" s="44" t="s">
        <v>40</v>
      </c>
      <c r="C38" s="50"/>
      <c r="D38" s="52">
        <v>21</v>
      </c>
      <c r="E38" s="13"/>
      <c r="F38" s="52">
        <v>25</v>
      </c>
      <c r="G38" s="13"/>
      <c r="H38" s="52">
        <v>7</v>
      </c>
      <c r="I38" s="14"/>
      <c r="J38" s="52">
        <v>7</v>
      </c>
      <c r="K38" s="14"/>
      <c r="L38" s="52">
        <v>5</v>
      </c>
      <c r="M38" s="14"/>
      <c r="N38" s="52">
        <v>4</v>
      </c>
      <c r="O38" s="15"/>
      <c r="P38" s="52">
        <v>6</v>
      </c>
      <c r="Q38" s="15"/>
      <c r="R38" s="52">
        <v>5</v>
      </c>
      <c r="S38" s="54"/>
      <c r="T38" s="27">
        <f t="shared" si="10"/>
        <v>80</v>
      </c>
      <c r="U38" s="16">
        <f t="shared" si="8"/>
        <v>0</v>
      </c>
      <c r="V38" s="16">
        <f t="shared" si="11"/>
        <v>0</v>
      </c>
      <c r="W38" s="28">
        <f t="shared" si="9"/>
        <v>0</v>
      </c>
    </row>
    <row r="39" spans="1:23" ht="16.5" thickBot="1" x14ac:dyDescent="0.35">
      <c r="A39" s="45" t="s">
        <v>50</v>
      </c>
      <c r="B39" s="44" t="s">
        <v>40</v>
      </c>
      <c r="C39" s="50"/>
      <c r="D39" s="52">
        <v>66</v>
      </c>
      <c r="E39" s="13"/>
      <c r="F39" s="52">
        <v>83</v>
      </c>
      <c r="G39" s="13"/>
      <c r="H39" s="52">
        <v>22</v>
      </c>
      <c r="I39" s="14"/>
      <c r="J39" s="52">
        <v>22</v>
      </c>
      <c r="K39" s="14"/>
      <c r="L39" s="52">
        <v>17</v>
      </c>
      <c r="M39" s="14"/>
      <c r="N39" s="52">
        <v>11</v>
      </c>
      <c r="O39" s="15"/>
      <c r="P39" s="52">
        <v>17</v>
      </c>
      <c r="Q39" s="15"/>
      <c r="R39" s="52">
        <v>17</v>
      </c>
      <c r="S39" s="54"/>
      <c r="T39" s="27">
        <f t="shared" si="10"/>
        <v>255</v>
      </c>
      <c r="U39" s="16">
        <f t="shared" si="8"/>
        <v>0</v>
      </c>
      <c r="V39" s="16">
        <f t="shared" si="11"/>
        <v>0</v>
      </c>
      <c r="W39" s="28">
        <f t="shared" si="9"/>
        <v>0</v>
      </c>
    </row>
    <row r="40" spans="1:23" ht="16.5" thickBot="1" x14ac:dyDescent="0.35">
      <c r="A40" s="45" t="s">
        <v>51</v>
      </c>
      <c r="B40" s="44" t="s">
        <v>40</v>
      </c>
      <c r="C40" s="50"/>
      <c r="D40" s="52">
        <v>66</v>
      </c>
      <c r="E40" s="13"/>
      <c r="F40" s="52">
        <v>83</v>
      </c>
      <c r="G40" s="13"/>
      <c r="H40" s="52">
        <v>22</v>
      </c>
      <c r="I40" s="14"/>
      <c r="J40" s="52">
        <v>22</v>
      </c>
      <c r="K40" s="14"/>
      <c r="L40" s="52">
        <v>17</v>
      </c>
      <c r="M40" s="14"/>
      <c r="N40" s="52">
        <v>11</v>
      </c>
      <c r="O40" s="15"/>
      <c r="P40" s="52">
        <v>17</v>
      </c>
      <c r="Q40" s="15"/>
      <c r="R40" s="52">
        <v>17</v>
      </c>
      <c r="S40" s="54"/>
      <c r="T40" s="27">
        <f t="shared" si="10"/>
        <v>255</v>
      </c>
      <c r="U40" s="16">
        <f t="shared" si="8"/>
        <v>0</v>
      </c>
      <c r="V40" s="16">
        <f t="shared" si="11"/>
        <v>0</v>
      </c>
      <c r="W40" s="28">
        <f t="shared" si="9"/>
        <v>0</v>
      </c>
    </row>
    <row r="41" spans="1:23" ht="16.5" thickBot="1" x14ac:dyDescent="0.35">
      <c r="A41" s="45" t="s">
        <v>52</v>
      </c>
      <c r="B41" s="44" t="s">
        <v>40</v>
      </c>
      <c r="C41" s="50"/>
      <c r="D41" s="52">
        <v>99</v>
      </c>
      <c r="E41" s="13"/>
      <c r="F41" s="52">
        <v>110</v>
      </c>
      <c r="G41" s="13"/>
      <c r="H41" s="52">
        <v>33</v>
      </c>
      <c r="I41" s="14"/>
      <c r="J41" s="52">
        <v>33</v>
      </c>
      <c r="K41" s="14"/>
      <c r="L41" s="52">
        <v>22</v>
      </c>
      <c r="M41" s="14"/>
      <c r="N41" s="52">
        <v>22</v>
      </c>
      <c r="O41" s="15"/>
      <c r="P41" s="52">
        <v>33</v>
      </c>
      <c r="Q41" s="15"/>
      <c r="R41" s="52">
        <v>22</v>
      </c>
      <c r="S41" s="54"/>
      <c r="T41" s="27">
        <f t="shared" si="10"/>
        <v>374</v>
      </c>
      <c r="U41" s="16">
        <f t="shared" si="8"/>
        <v>0</v>
      </c>
      <c r="V41" s="16">
        <f t="shared" si="11"/>
        <v>0</v>
      </c>
      <c r="W41" s="28">
        <f t="shared" si="9"/>
        <v>0</v>
      </c>
    </row>
    <row r="42" spans="1:23" ht="16.5" thickBot="1" x14ac:dyDescent="0.35">
      <c r="A42" s="45" t="s">
        <v>53</v>
      </c>
      <c r="B42" s="44" t="s">
        <v>40</v>
      </c>
      <c r="C42" s="50"/>
      <c r="D42" s="52">
        <v>99</v>
      </c>
      <c r="E42" s="13"/>
      <c r="F42" s="52">
        <v>110</v>
      </c>
      <c r="G42" s="13"/>
      <c r="H42" s="52">
        <v>33</v>
      </c>
      <c r="I42" s="14"/>
      <c r="J42" s="52">
        <v>33</v>
      </c>
      <c r="K42" s="14"/>
      <c r="L42" s="52">
        <v>22</v>
      </c>
      <c r="M42" s="14"/>
      <c r="N42" s="52">
        <v>22</v>
      </c>
      <c r="O42" s="15"/>
      <c r="P42" s="52">
        <v>33</v>
      </c>
      <c r="Q42" s="15"/>
      <c r="R42" s="52">
        <v>22</v>
      </c>
      <c r="S42" s="54"/>
      <c r="T42" s="27">
        <f t="shared" si="10"/>
        <v>374</v>
      </c>
      <c r="U42" s="16">
        <f t="shared" si="8"/>
        <v>0</v>
      </c>
      <c r="V42" s="16">
        <f t="shared" si="11"/>
        <v>0</v>
      </c>
      <c r="W42" s="28">
        <f t="shared" si="9"/>
        <v>0</v>
      </c>
    </row>
    <row r="43" spans="1:23" ht="17.399999999999999" thickBot="1" x14ac:dyDescent="0.5">
      <c r="A43" s="45" t="s">
        <v>31</v>
      </c>
      <c r="B43" s="44" t="s">
        <v>40</v>
      </c>
      <c r="C43" s="50"/>
      <c r="D43" s="52">
        <v>21</v>
      </c>
      <c r="E43" s="13"/>
      <c r="F43" s="52">
        <v>25</v>
      </c>
      <c r="G43" s="13"/>
      <c r="H43" s="52">
        <v>7</v>
      </c>
      <c r="I43" s="14"/>
      <c r="J43" s="52">
        <v>7</v>
      </c>
      <c r="K43" s="14"/>
      <c r="L43" s="52">
        <v>5</v>
      </c>
      <c r="M43" s="14"/>
      <c r="N43" s="52">
        <v>4</v>
      </c>
      <c r="O43" s="15"/>
      <c r="P43" s="52">
        <v>6</v>
      </c>
      <c r="Q43" s="15"/>
      <c r="R43" s="52">
        <v>5</v>
      </c>
      <c r="S43" s="54"/>
      <c r="T43" s="27">
        <f t="shared" si="10"/>
        <v>80</v>
      </c>
      <c r="U43" s="16">
        <f t="shared" si="8"/>
        <v>0</v>
      </c>
      <c r="V43" s="16">
        <f t="shared" si="11"/>
        <v>0</v>
      </c>
      <c r="W43" s="28">
        <f t="shared" si="9"/>
        <v>0</v>
      </c>
    </row>
    <row r="44" spans="1:23" ht="16.5" thickBot="1" x14ac:dyDescent="0.35">
      <c r="A44" s="46" t="s">
        <v>32</v>
      </c>
      <c r="B44" s="47" t="s">
        <v>39</v>
      </c>
      <c r="C44" s="51"/>
      <c r="D44" s="52">
        <v>900</v>
      </c>
      <c r="E44" s="32"/>
      <c r="F44" s="52">
        <v>1200</v>
      </c>
      <c r="G44" s="20"/>
      <c r="H44" s="52">
        <v>200</v>
      </c>
      <c r="I44" s="21"/>
      <c r="J44" s="52">
        <v>200</v>
      </c>
      <c r="K44" s="21"/>
      <c r="L44" s="52">
        <v>300</v>
      </c>
      <c r="M44" s="21"/>
      <c r="N44" s="52">
        <v>200</v>
      </c>
      <c r="O44" s="22"/>
      <c r="P44" s="52">
        <v>300</v>
      </c>
      <c r="Q44" s="22"/>
      <c r="R44" s="52">
        <v>100</v>
      </c>
      <c r="S44" s="55"/>
      <c r="T44" s="29">
        <f t="shared" si="10"/>
        <v>3400</v>
      </c>
      <c r="U44" s="30">
        <f t="shared" si="8"/>
        <v>0</v>
      </c>
      <c r="V44" s="30">
        <f t="shared" si="11"/>
        <v>0</v>
      </c>
      <c r="W44" s="31">
        <f t="shared" si="9"/>
        <v>0</v>
      </c>
    </row>
    <row r="45" spans="1:23" ht="15" x14ac:dyDescent="0.3">
      <c r="A45" s="48" t="s">
        <v>23</v>
      </c>
      <c r="B45" s="42"/>
      <c r="C45" s="40"/>
      <c r="D45" s="40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>
        <f>SUM(T35:T44)</f>
        <v>5058</v>
      </c>
      <c r="U45" s="42">
        <f t="shared" ref="U45:V45" si="12">SUM(U35:U44)</f>
        <v>0</v>
      </c>
      <c r="V45" s="42">
        <f t="shared" si="12"/>
        <v>0</v>
      </c>
      <c r="W45" s="42">
        <f>SUM(W35:W44)</f>
        <v>0</v>
      </c>
    </row>
    <row r="49" spans="1:23" ht="15.75" thickBot="1" x14ac:dyDescent="0.35"/>
    <row r="50" spans="1:23" ht="48.75" customHeight="1" thickBot="1" x14ac:dyDescent="0.5">
      <c r="A50" s="59" t="s">
        <v>60</v>
      </c>
    </row>
    <row r="51" spans="1:23" ht="18.600000000000001" thickBot="1" x14ac:dyDescent="0.5">
      <c r="A51" s="78" t="s">
        <v>9</v>
      </c>
      <c r="B51" s="79" t="s">
        <v>5</v>
      </c>
      <c r="C51" s="72" t="s">
        <v>14</v>
      </c>
      <c r="D51" s="74" t="s">
        <v>36</v>
      </c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5" t="s">
        <v>13</v>
      </c>
      <c r="U51" s="76"/>
      <c r="V51" s="76"/>
      <c r="W51" s="77"/>
    </row>
    <row r="52" spans="1:23" ht="47.25" customHeight="1" thickBot="1" x14ac:dyDescent="0.5">
      <c r="A52" s="79"/>
      <c r="B52" s="80"/>
      <c r="C52" s="73"/>
      <c r="D52" s="6" t="s">
        <v>0</v>
      </c>
      <c r="E52" s="7" t="s">
        <v>17</v>
      </c>
      <c r="F52" s="8" t="s">
        <v>1</v>
      </c>
      <c r="G52" s="7" t="s">
        <v>18</v>
      </c>
      <c r="H52" s="8" t="s">
        <v>2</v>
      </c>
      <c r="I52" s="7" t="s">
        <v>19</v>
      </c>
      <c r="J52" s="8" t="s">
        <v>3</v>
      </c>
      <c r="K52" s="7" t="s">
        <v>20</v>
      </c>
      <c r="L52" s="8" t="s">
        <v>4</v>
      </c>
      <c r="M52" s="7" t="s">
        <v>21</v>
      </c>
      <c r="N52" s="8" t="s">
        <v>26</v>
      </c>
      <c r="O52" s="7" t="s">
        <v>33</v>
      </c>
      <c r="P52" s="8" t="s">
        <v>27</v>
      </c>
      <c r="Q52" s="7" t="s">
        <v>34</v>
      </c>
      <c r="R52" s="8" t="s">
        <v>28</v>
      </c>
      <c r="S52" s="23" t="s">
        <v>35</v>
      </c>
      <c r="T52" s="24" t="s">
        <v>10</v>
      </c>
      <c r="U52" s="25" t="s">
        <v>11</v>
      </c>
      <c r="V52" s="25" t="s">
        <v>12</v>
      </c>
      <c r="W52" s="26" t="s">
        <v>15</v>
      </c>
    </row>
    <row r="53" spans="1:23" ht="16.5" thickBot="1" x14ac:dyDescent="0.35">
      <c r="A53" s="43" t="s">
        <v>66</v>
      </c>
      <c r="B53" s="45" t="s">
        <v>54</v>
      </c>
      <c r="C53" s="49"/>
      <c r="D53" s="56">
        <v>450</v>
      </c>
      <c r="E53" s="13"/>
      <c r="F53" s="53">
        <v>600</v>
      </c>
      <c r="G53" s="13"/>
      <c r="H53" s="53">
        <v>100</v>
      </c>
      <c r="I53" s="14"/>
      <c r="J53" s="53">
        <v>150</v>
      </c>
      <c r="K53" s="14"/>
      <c r="L53" s="53">
        <v>150</v>
      </c>
      <c r="M53" s="14"/>
      <c r="N53" s="53">
        <v>100</v>
      </c>
      <c r="O53" s="15"/>
      <c r="P53" s="53">
        <v>150</v>
      </c>
      <c r="Q53" s="15"/>
      <c r="R53" s="53">
        <v>100</v>
      </c>
      <c r="S53" s="54"/>
      <c r="T53" s="27">
        <f>SUM(D53,F53,H53,J53,L53,N53,P53,R53)</f>
        <v>1800</v>
      </c>
      <c r="U53" s="16">
        <f>C53*T53</f>
        <v>0</v>
      </c>
      <c r="V53" s="16">
        <f>SUM(E53,G53,I53,K53,M53,O53,Q53,S53)</f>
        <v>0</v>
      </c>
      <c r="W53" s="28">
        <f t="shared" ref="W53:W58" si="13">SUM(U53:V53)</f>
        <v>0</v>
      </c>
    </row>
    <row r="54" spans="1:23" ht="16.5" thickBot="1" x14ac:dyDescent="0.35">
      <c r="A54" s="45" t="s">
        <v>55</v>
      </c>
      <c r="B54" s="45" t="s">
        <v>54</v>
      </c>
      <c r="C54" s="50"/>
      <c r="D54" s="57">
        <v>900</v>
      </c>
      <c r="E54" s="13"/>
      <c r="F54" s="52">
        <v>1200</v>
      </c>
      <c r="G54" s="13"/>
      <c r="H54" s="52">
        <v>200</v>
      </c>
      <c r="I54" s="14"/>
      <c r="J54" s="52">
        <v>300</v>
      </c>
      <c r="K54" s="14"/>
      <c r="L54" s="52">
        <v>300</v>
      </c>
      <c r="M54" s="14"/>
      <c r="N54" s="52">
        <v>200</v>
      </c>
      <c r="O54" s="15"/>
      <c r="P54" s="52">
        <v>300</v>
      </c>
      <c r="Q54" s="15"/>
      <c r="R54" s="52">
        <v>200</v>
      </c>
      <c r="S54" s="54"/>
      <c r="T54" s="27">
        <f t="shared" ref="T54:T58" si="14">SUM(D54,F54,H54,J54,L54,N54,P54,R54)</f>
        <v>3600</v>
      </c>
      <c r="U54" s="16">
        <f>C54*T54</f>
        <v>0</v>
      </c>
      <c r="V54" s="16">
        <f t="shared" ref="V54:V58" si="15">SUM(E54,G54,I54,K54,M54,O54,Q54,S54)</f>
        <v>0</v>
      </c>
      <c r="W54" s="28">
        <f t="shared" si="13"/>
        <v>0</v>
      </c>
    </row>
    <row r="55" spans="1:23" ht="17.399999999999999" thickBot="1" x14ac:dyDescent="0.5">
      <c r="A55" s="45" t="s">
        <v>56</v>
      </c>
      <c r="B55" s="45" t="s">
        <v>54</v>
      </c>
      <c r="C55" s="50"/>
      <c r="D55" s="52">
        <v>900</v>
      </c>
      <c r="E55" s="13"/>
      <c r="F55" s="52">
        <v>1200</v>
      </c>
      <c r="G55" s="13"/>
      <c r="H55" s="52">
        <v>200</v>
      </c>
      <c r="I55" s="14"/>
      <c r="J55" s="52">
        <v>300</v>
      </c>
      <c r="K55" s="14"/>
      <c r="L55" s="52">
        <v>300</v>
      </c>
      <c r="M55" s="14"/>
      <c r="N55" s="52">
        <v>200</v>
      </c>
      <c r="O55" s="15"/>
      <c r="P55" s="52">
        <v>300</v>
      </c>
      <c r="Q55" s="15"/>
      <c r="R55" s="52">
        <v>200</v>
      </c>
      <c r="S55" s="54"/>
      <c r="T55" s="27">
        <f t="shared" si="14"/>
        <v>3600</v>
      </c>
      <c r="U55" s="16">
        <f t="shared" ref="U55:U58" si="16">C55*T55</f>
        <v>0</v>
      </c>
      <c r="V55" s="16">
        <f t="shared" si="15"/>
        <v>0</v>
      </c>
      <c r="W55" s="28">
        <f t="shared" si="13"/>
        <v>0</v>
      </c>
    </row>
    <row r="56" spans="1:23" ht="17.399999999999999" thickBot="1" x14ac:dyDescent="0.5">
      <c r="A56" s="45" t="s">
        <v>57</v>
      </c>
      <c r="B56" s="45" t="s">
        <v>54</v>
      </c>
      <c r="C56" s="50"/>
      <c r="D56" s="52">
        <v>450</v>
      </c>
      <c r="E56" s="13"/>
      <c r="F56" s="52">
        <v>600</v>
      </c>
      <c r="G56" s="13"/>
      <c r="H56" s="52">
        <v>100</v>
      </c>
      <c r="I56" s="14"/>
      <c r="J56" s="52">
        <v>150</v>
      </c>
      <c r="K56" s="14"/>
      <c r="L56" s="52">
        <v>150</v>
      </c>
      <c r="M56" s="14"/>
      <c r="N56" s="52">
        <v>100</v>
      </c>
      <c r="O56" s="15"/>
      <c r="P56" s="52">
        <v>150</v>
      </c>
      <c r="Q56" s="15"/>
      <c r="R56" s="52">
        <v>100</v>
      </c>
      <c r="S56" s="54"/>
      <c r="T56" s="27">
        <f t="shared" si="14"/>
        <v>1800</v>
      </c>
      <c r="U56" s="16">
        <f t="shared" si="16"/>
        <v>0</v>
      </c>
      <c r="V56" s="16">
        <f t="shared" si="15"/>
        <v>0</v>
      </c>
      <c r="W56" s="28">
        <f t="shared" si="13"/>
        <v>0</v>
      </c>
    </row>
    <row r="57" spans="1:23" ht="16.5" thickBot="1" x14ac:dyDescent="0.35">
      <c r="A57" s="45" t="s">
        <v>58</v>
      </c>
      <c r="B57" s="45" t="s">
        <v>54</v>
      </c>
      <c r="C57" s="50"/>
      <c r="D57" s="52">
        <v>0</v>
      </c>
      <c r="E57" s="13"/>
      <c r="F57" s="52">
        <v>0</v>
      </c>
      <c r="G57" s="13"/>
      <c r="H57" s="52">
        <v>0</v>
      </c>
      <c r="I57" s="14"/>
      <c r="J57" s="52">
        <v>0</v>
      </c>
      <c r="K57" s="14"/>
      <c r="L57" s="52">
        <v>150</v>
      </c>
      <c r="M57" s="14"/>
      <c r="N57" s="52">
        <v>100</v>
      </c>
      <c r="O57" s="15"/>
      <c r="P57" s="52">
        <v>150</v>
      </c>
      <c r="Q57" s="15"/>
      <c r="R57" s="52">
        <v>100</v>
      </c>
      <c r="S57" s="54"/>
      <c r="T57" s="27">
        <f>SUM(D57,F57,H57,J57,L57,N57,P57,R57)</f>
        <v>500</v>
      </c>
      <c r="U57" s="16">
        <f t="shared" si="16"/>
        <v>0</v>
      </c>
      <c r="V57" s="16">
        <f t="shared" si="15"/>
        <v>0</v>
      </c>
      <c r="W57" s="28">
        <f t="shared" si="13"/>
        <v>0</v>
      </c>
    </row>
    <row r="58" spans="1:23" ht="17.399999999999999" thickBot="1" x14ac:dyDescent="0.5">
      <c r="A58" s="45" t="s">
        <v>59</v>
      </c>
      <c r="B58" s="45" t="s">
        <v>54</v>
      </c>
      <c r="C58" s="50"/>
      <c r="D58" s="52">
        <v>450</v>
      </c>
      <c r="E58" s="13"/>
      <c r="F58" s="52">
        <v>600</v>
      </c>
      <c r="G58" s="13"/>
      <c r="H58" s="52">
        <v>100</v>
      </c>
      <c r="I58" s="14"/>
      <c r="J58" s="52">
        <v>150</v>
      </c>
      <c r="K58" s="14"/>
      <c r="L58" s="52">
        <v>150</v>
      </c>
      <c r="M58" s="14"/>
      <c r="N58" s="52">
        <v>100</v>
      </c>
      <c r="O58" s="15"/>
      <c r="P58" s="52">
        <v>150</v>
      </c>
      <c r="Q58" s="15"/>
      <c r="R58" s="52">
        <v>100</v>
      </c>
      <c r="S58" s="54"/>
      <c r="T58" s="27">
        <f t="shared" si="14"/>
        <v>1800</v>
      </c>
      <c r="U58" s="16">
        <f t="shared" si="16"/>
        <v>0</v>
      </c>
      <c r="V58" s="16">
        <f t="shared" si="15"/>
        <v>0</v>
      </c>
      <c r="W58" s="28">
        <f t="shared" si="13"/>
        <v>0</v>
      </c>
    </row>
    <row r="59" spans="1:23" ht="15" x14ac:dyDescent="0.3">
      <c r="A59" s="48" t="s">
        <v>23</v>
      </c>
      <c r="B59" s="42"/>
      <c r="C59" s="40"/>
      <c r="D59" s="40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>
        <f>SUM(T53:T58)</f>
        <v>13100</v>
      </c>
      <c r="U59" s="42">
        <f>SUM(U53:U58)</f>
        <v>0</v>
      </c>
      <c r="V59" s="42">
        <f>SUM(V53:V58)</f>
        <v>0</v>
      </c>
      <c r="W59" s="42">
        <f>SUM(W53:W58)</f>
        <v>0</v>
      </c>
    </row>
  </sheetData>
  <mergeCells count="24">
    <mergeCell ref="T21:W21"/>
    <mergeCell ref="C21:C22"/>
    <mergeCell ref="A9:A10"/>
    <mergeCell ref="D9:S9"/>
    <mergeCell ref="B9:B10"/>
    <mergeCell ref="A21:A22"/>
    <mergeCell ref="B21:B22"/>
    <mergeCell ref="D21:S21"/>
    <mergeCell ref="A1:C1"/>
    <mergeCell ref="N4:T4"/>
    <mergeCell ref="N6:V6"/>
    <mergeCell ref="N5:Q5"/>
    <mergeCell ref="C51:C52"/>
    <mergeCell ref="D51:S51"/>
    <mergeCell ref="T51:W51"/>
    <mergeCell ref="A51:A52"/>
    <mergeCell ref="B51:B52"/>
    <mergeCell ref="A33:A34"/>
    <mergeCell ref="B33:B34"/>
    <mergeCell ref="C33:C34"/>
    <mergeCell ref="D33:S33"/>
    <mergeCell ref="T33:W33"/>
    <mergeCell ref="T9:W9"/>
    <mergeCell ref="C9:C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AECOM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Kendrick, Marcus</dc:creator>
  <cp:lastModifiedBy>Gabriella Silva Pereira</cp:lastModifiedBy>
  <dcterms:created xsi:type="dcterms:W3CDTF">2018-02-05T20:00:49Z</dcterms:created>
  <dcterms:modified xsi:type="dcterms:W3CDTF">2018-10-15T13:05:35Z</dcterms:modified>
</cp:coreProperties>
</file>